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МУНИЦИПАЛЬНЫЕ УСЛУГИ\ОТЧЕТЫ по МУНИЦИПАЛЬНЫМ УСЛУГАМ 2017 год\Отчет за 2017 год\"/>
    </mc:Choice>
  </mc:AlternateContent>
  <bookViews>
    <workbookView xWindow="0" yWindow="0" windowWidth="19320" windowHeight="10920"/>
  </bookViews>
  <sheets>
    <sheet name="за 2017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18" i="1"/>
  <c r="C18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C24" i="1" s="1"/>
  <c r="T23" i="1"/>
  <c r="S23" i="1"/>
  <c r="T22" i="1"/>
  <c r="D22" i="1" s="1"/>
  <c r="S22" i="1"/>
  <c r="C22" i="1" s="1"/>
  <c r="T21" i="1"/>
  <c r="S21" i="1"/>
  <c r="K24" i="1"/>
  <c r="K23" i="1"/>
  <c r="K22" i="1"/>
  <c r="K21" i="1"/>
  <c r="K20" i="1"/>
  <c r="K19" i="1"/>
  <c r="C19" i="1" s="1"/>
  <c r="K18" i="1"/>
  <c r="K17" i="1"/>
  <c r="K16" i="1"/>
  <c r="K15" i="1"/>
  <c r="K14" i="1"/>
  <c r="K13" i="1"/>
  <c r="K12" i="1"/>
  <c r="K11" i="1"/>
  <c r="K10" i="1"/>
  <c r="K9" i="1"/>
  <c r="K8" i="1"/>
  <c r="K25" i="1"/>
  <c r="C25" i="1" s="1"/>
  <c r="L26" i="1"/>
  <c r="L25" i="1"/>
  <c r="D25" i="1" s="1"/>
  <c r="L24" i="1"/>
  <c r="D24" i="1" s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8" i="1"/>
  <c r="D28" i="1" s="1"/>
  <c r="L35" i="1"/>
  <c r="K35" i="1"/>
  <c r="D35" i="1"/>
  <c r="C35" i="1"/>
  <c r="C29" i="1"/>
  <c r="D26" i="1"/>
  <c r="C23" i="1"/>
  <c r="C21" i="1"/>
  <c r="D19" i="1"/>
  <c r="D8" i="1" l="1"/>
  <c r="C12" i="1"/>
  <c r="D21" i="1"/>
  <c r="D23" i="1"/>
  <c r="R36" i="1"/>
  <c r="Q36" i="1"/>
  <c r="P36" i="1"/>
  <c r="O36" i="1"/>
  <c r="N36" i="1"/>
  <c r="M36" i="1"/>
  <c r="J36" i="1"/>
  <c r="I36" i="1"/>
  <c r="H36" i="1"/>
  <c r="G36" i="1"/>
  <c r="F36" i="1"/>
  <c r="E36" i="1"/>
  <c r="S8" i="1"/>
  <c r="C8" i="1" s="1"/>
  <c r="T8" i="1"/>
  <c r="T20" i="1"/>
  <c r="S20" i="1"/>
  <c r="T18" i="1"/>
  <c r="S18" i="1"/>
  <c r="T17" i="1"/>
  <c r="D17" i="1" s="1"/>
  <c r="S17" i="1"/>
  <c r="C17" i="1" s="1"/>
  <c r="T16" i="1"/>
  <c r="D16" i="1" s="1"/>
  <c r="S16" i="1"/>
  <c r="C16" i="1" s="1"/>
  <c r="T15" i="1"/>
  <c r="D15" i="1" s="1"/>
  <c r="S15" i="1"/>
  <c r="C15" i="1" s="1"/>
  <c r="T14" i="1"/>
  <c r="D14" i="1" s="1"/>
  <c r="S14" i="1"/>
  <c r="C14" i="1" s="1"/>
  <c r="T13" i="1"/>
  <c r="D13" i="1" s="1"/>
  <c r="S13" i="1"/>
  <c r="C13" i="1" s="1"/>
  <c r="T12" i="1"/>
  <c r="D12" i="1" s="1"/>
  <c r="S12" i="1"/>
  <c r="T11" i="1"/>
  <c r="D11" i="1" s="1"/>
  <c r="S11" i="1"/>
  <c r="C11" i="1" s="1"/>
  <c r="U11" i="1" s="1"/>
  <c r="T10" i="1"/>
  <c r="D10" i="1" s="1"/>
  <c r="S10" i="1"/>
  <c r="C10" i="1" s="1"/>
  <c r="T9" i="1"/>
  <c r="S9" i="1"/>
  <c r="C9" i="1" s="1"/>
  <c r="U9" i="1" s="1"/>
  <c r="L34" i="1"/>
  <c r="D34" i="1" s="1"/>
  <c r="K34" i="1"/>
  <c r="C34" i="1" s="1"/>
  <c r="L33" i="1"/>
  <c r="D33" i="1" s="1"/>
  <c r="K33" i="1"/>
  <c r="C33" i="1" s="1"/>
  <c r="L32" i="1"/>
  <c r="D32" i="1" s="1"/>
  <c r="K32" i="1"/>
  <c r="C32" i="1" s="1"/>
  <c r="L31" i="1"/>
  <c r="D31" i="1" s="1"/>
  <c r="K31" i="1"/>
  <c r="C31" i="1" s="1"/>
  <c r="L30" i="1"/>
  <c r="K30" i="1"/>
  <c r="L29" i="1"/>
  <c r="D29" i="1" s="1"/>
  <c r="K28" i="1"/>
  <c r="C28" i="1" s="1"/>
  <c r="L27" i="1"/>
  <c r="D27" i="1" s="1"/>
  <c r="K27" i="1"/>
  <c r="C27" i="1" s="1"/>
  <c r="K26" i="1"/>
  <c r="C26" i="1" s="1"/>
  <c r="U23" i="1"/>
  <c r="U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15" i="1" l="1"/>
  <c r="U17" i="1"/>
  <c r="U27" i="1"/>
  <c r="U25" i="1"/>
  <c r="S36" i="1"/>
  <c r="U19" i="1"/>
  <c r="T36" i="1"/>
  <c r="U29" i="1"/>
  <c r="U31" i="1"/>
  <c r="U35" i="1"/>
  <c r="L36" i="1"/>
  <c r="K36" i="1"/>
  <c r="U18" i="1"/>
  <c r="U20" i="1"/>
  <c r="U28" i="1"/>
  <c r="U34" i="1"/>
  <c r="V29" i="1"/>
  <c r="U32" i="1"/>
  <c r="U8" i="1"/>
  <c r="U24" i="1"/>
  <c r="U16" i="1"/>
  <c r="U30" i="1"/>
  <c r="V8" i="1"/>
  <c r="V10" i="1"/>
  <c r="V12" i="1"/>
  <c r="V14" i="1"/>
  <c r="V16" i="1"/>
  <c r="V18" i="1"/>
  <c r="V20" i="1"/>
  <c r="V24" i="1"/>
  <c r="V28" i="1"/>
  <c r="V30" i="1"/>
  <c r="V32" i="1"/>
  <c r="V34" i="1"/>
  <c r="D9" i="1"/>
  <c r="V11" i="1"/>
  <c r="V13" i="1"/>
  <c r="V15" i="1"/>
  <c r="V17" i="1"/>
  <c r="V19" i="1"/>
  <c r="V23" i="1"/>
  <c r="V25" i="1"/>
  <c r="V27" i="1"/>
  <c r="V31" i="1"/>
  <c r="V35" i="1"/>
  <c r="U10" i="1"/>
  <c r="U12" i="1"/>
  <c r="U14" i="1"/>
  <c r="C36" i="1" l="1"/>
  <c r="U36" i="1" s="1"/>
  <c r="V9" i="1"/>
  <c r="D36" i="1"/>
  <c r="V36" i="1" s="1"/>
</calcChain>
</file>

<file path=xl/sharedStrings.xml><?xml version="1.0" encoding="utf-8"?>
<sst xmlns="http://schemas.openxmlformats.org/spreadsheetml/2006/main" count="65" uniqueCount="56">
  <si>
    <t>№</t>
  </si>
  <si>
    <t>через ЕПГУ</t>
  </si>
  <si>
    <t>через РПГУ</t>
  </si>
  <si>
    <t>через сайт ведомства\организации</t>
  </si>
  <si>
    <t>кол-во заявлений</t>
  </si>
  <si>
    <t xml:space="preserve"> </t>
  </si>
  <si>
    <t>кол-во положительных решений</t>
  </si>
  <si>
    <t>всего</t>
  </si>
  <si>
    <t>из них количество положительных решений по ним</t>
  </si>
  <si>
    <t>Наименование муниципальной услуги органа местного самоуправления</t>
  </si>
  <si>
    <t>ИТОГО по услугам</t>
  </si>
  <si>
    <t>посредством личных обращений</t>
  </si>
  <si>
    <r>
      <t xml:space="preserve">кол-во принятых заявлений </t>
    </r>
    <r>
      <rPr>
        <b/>
        <sz val="10"/>
        <color theme="1"/>
        <rFont val="Times New Roman"/>
        <family val="1"/>
        <charset val="204"/>
      </rPr>
      <t>через МФЦ</t>
    </r>
  </si>
  <si>
    <r>
      <rPr>
        <b/>
        <sz val="10"/>
        <color theme="1"/>
        <rFont val="Times New Roman"/>
        <family val="1"/>
        <charset val="204"/>
      </rPr>
      <t xml:space="preserve">иным способом   </t>
    </r>
    <r>
      <rPr>
        <sz val="10"/>
        <color theme="1"/>
        <rFont val="Times New Roman"/>
        <family val="1"/>
        <charset val="204"/>
      </rPr>
      <t xml:space="preserve">               (по электронной почте, VipNet, почтой, телефону)</t>
    </r>
  </si>
  <si>
    <t>из них:</t>
  </si>
  <si>
    <t>из них в электронном виде: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</si>
  <si>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количество принятых заявлений </t>
    </r>
  </si>
  <si>
    <t xml:space="preserve">ВСЕГО </t>
  </si>
  <si>
    <t>кол-во заявлений (сумма граф 5+7+9)</t>
  </si>
  <si>
    <t>кол-во положительных решений (сумма граф 6+8+10)</t>
  </si>
  <si>
    <t>из них кол-во положительных решений по заявлениям (сумма граф 12+20)</t>
  </si>
  <si>
    <t>ВСЕГО (сумма граф 11+19)</t>
  </si>
  <si>
    <t>кол-во заявлений (сумма граф 13+15+17)</t>
  </si>
  <si>
    <t>кол-во положительных решений по ним(сумма граф 14+16+18)</t>
  </si>
  <si>
    <r>
      <rPr>
        <b/>
        <sz val="10"/>
        <color theme="1"/>
        <rFont val="Times New Roman"/>
        <family val="1"/>
        <charset val="204"/>
      </rPr>
      <t>ДОЛЯ услуг, предоставленных в электронной форме %</t>
    </r>
    <r>
      <rPr>
        <sz val="10"/>
        <color theme="1"/>
        <rFont val="Times New Roman"/>
        <family val="1"/>
        <charset val="204"/>
      </rPr>
      <t xml:space="preserve"> (графа19/графа3*100=%) (</t>
    </r>
    <r>
      <rPr>
        <b/>
        <i/>
        <sz val="10"/>
        <color theme="1"/>
        <rFont val="Times New Roman"/>
        <family val="1"/>
        <charset val="204"/>
      </rPr>
      <t>показатель доли по Указу № 601 от 07.03.2012 г. Президента РФ</t>
    </r>
    <r>
      <rPr>
        <sz val="10"/>
        <color theme="1"/>
        <rFont val="Times New Roman"/>
        <family val="1"/>
        <charset val="204"/>
      </rPr>
      <t>)</t>
    </r>
  </si>
  <si>
    <t>доля оказанных услуг в электрой форме %  (графа20/графа4*100=%)</t>
  </si>
  <si>
    <t>ВСЕГО                                              в электронном виде</t>
  </si>
  <si>
    <t>Прием заявлений и выдача документов о согласовании переустройства и (или) перепланировки жилого помещения</t>
  </si>
  <si>
    <t>Принятие документов, а также выдача решений о переводе или отказе в переводе жилого помещения в нежилое или нежилого помещения в жилое помещение</t>
  </si>
  <si>
    <t>Подготовка и выдача разрешений на строительство, реконструкцию, капитальный ремонт объектов капитального строительства, а также на ввод объектов в эксплуатацию</t>
  </si>
  <si>
    <t>Выдача градостроительных планов земельных участков</t>
  </si>
  <si>
    <t>Предоставление информации об очередности предоставления жилых помещений на условиях социального найма</t>
  </si>
  <si>
    <t>Прием заявлений, документов, а также постановка граждан на учет в качестве нуждающихся в жилых помещениях</t>
  </si>
  <si>
    <t>Присвоение объекту адресации адреса, аннулирование его адреса</t>
  </si>
  <si>
    <t>Выдача разрешения на производство земляных работ на территории общего пользования</t>
  </si>
  <si>
    <t>Предоставление информации о порядке предоставления жилищно-коммунальных услуг населению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</si>
  <si>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</si>
  <si>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 xml:space="preserve">Предоставление информации о   времени и месте театральных        представлений, филармонических  и эстрадных концертов и гастрольных мероприятий театров         и филармоний, киносеансов,  анонсы данных мероприятий   </t>
  </si>
  <si>
    <t>Предоставление земельных участков, находящихся в муниципальной собственности городского поселения Талинка или государственная собственность на которые не разграничена в постоянное (бессрочное) пользование</t>
  </si>
  <si>
    <t>Предоставление информации о проведении ярмарок, выставок народного творчества, ремесел на территории городского поселения Талинка</t>
  </si>
  <si>
    <t>Предоставление муниципальной услуги по прекращению права постоянного (бессрочного) пользования земельными участками, находящимися в муниципальной собственности или государственная собственность на которые не разграничена на территории городского поселения Талинка</t>
  </si>
  <si>
    <t>Предоставление муниципальной услуги выдача разрешения на использование земель или земельного участка, находящихся в муниципальной собственности или государственная собственность на которые не разграничена</t>
  </si>
  <si>
    <t>Предоставление муниципальной услуги «Признание в установленном порядке жилых помещений жилищного фонда поселения непригодным для проживания»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</si>
  <si>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без торгов</t>
  </si>
  <si>
    <t>Представление земельных участков, находящихся в муниципальной собственности  городского поселения Талинка или государственная собственность на которые не разграничена, в аренду</t>
  </si>
  <si>
    <t>Предварительное согласование предоставления земельного участка, находящегося в  муниципальной собственности или государственная собственность на которые не разграничена</t>
  </si>
  <si>
    <t>Предоставление муниципальной услуги  по  утверждению схемы расположения земельных участков или земельных участков на кадастровом плане территории</t>
  </si>
  <si>
    <t>Предоставление муниципальной услуги по бесплатной  передаче в собственность граждан РФ занимаемых ими жилых помещений (приватизация жилых помещений)</t>
  </si>
  <si>
    <t>Предоставление жилого помещения муниципального жилищного фонда по договору социального найма</t>
  </si>
  <si>
    <t>Приём жалоб потребителей по вопросам защиты их прав</t>
  </si>
  <si>
    <t>Предоставление муниципальной услуги по передаче гражданами в муниципальную собственность приватизированных жилых помещений</t>
  </si>
  <si>
    <t>Предоставление муниципальной услуги по продаже земельных участков, образованных из земельного участка, предоставленного некоммерческой организации, созданной гражданами, для ведения садоводства, огородничества, дачного хозяйства (за исключением земельных участков, отнесенных к имуществу общего пользования), членам некоммерческой организации, без проведения торгов</t>
  </si>
  <si>
    <t xml:space="preserve">Предоставление муниципальной услуги по предоставлению земельных участков, находящихся в муниципальной собственности городского поселения Талинка или государственная собственность на которые не разграничена, в безвозмездное пользование
</t>
  </si>
  <si>
    <t>Предоставление муниципальной услуги «Предоставление сведений из реестра муниципального имущества»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</si>
  <si>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</si>
  <si>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r>
      <t xml:space="preserve"> Отчет о предоставлении и оказании муниципальных услуг, в том числе в электронной форме </t>
    </r>
    <r>
      <rPr>
        <b/>
        <u/>
        <sz val="12"/>
        <color theme="1"/>
        <rFont val="Times New Roman"/>
        <family val="1"/>
        <charset val="204"/>
      </rPr>
      <t>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</si>
</sst>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4" xfId="0" applyFont="1" applyBorder="1" applyAlignment="1">
      <alignment wrapText="1"/>
    </xf>
    <xf numFmtId="0" fontId="14" fillId="2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6" fillId="6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164" fontId="16" fillId="2" borderId="1" xfId="0" applyNumberFormat="1" applyFont="1" applyFill="1" applyBorder="1" applyAlignment="1">
      <alignment wrapText="1"/>
    </xf>
    <xf numFmtId="164" fontId="16" fillId="6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abSelected="1" topLeftCell="A34" workbookViewId="0">
      <selection activeCell="A2" sqref="A2:V36"/>
    </sheetView>
  </sheetViews>
  <sheetFormatPr defaultRowHeight="14.4" x14ac:dyDescent="0.3"/>
  <cols>
    <col min="1" max="1" width="5.5546875" customWidth="1"/>
    <col min="2" max="2" width="21" customWidth="1"/>
    <col min="3" max="3" width="11.109375" customWidth="1"/>
    <col min="4" max="4" width="11.5546875" customWidth="1"/>
    <col min="5" max="5" width="9.88671875" customWidth="1"/>
    <col min="6" max="12" width="11.44140625" customWidth="1"/>
    <col min="13" max="13" width="9.44140625" customWidth="1"/>
    <col min="14" max="14" width="10.44140625" customWidth="1"/>
    <col min="16" max="16" width="11.109375" customWidth="1"/>
    <col min="18" max="18" width="10.44140625" customWidth="1"/>
    <col min="19" max="19" width="11.6640625" customWidth="1"/>
    <col min="20" max="20" width="12.33203125" customWidth="1"/>
    <col min="21" max="21" width="13.88671875" customWidth="1"/>
    <col min="22" max="22" width="13.44140625" customWidth="1"/>
  </cols>
  <sheetData>
    <row r="1" spans="1:30" ht="78.75" customHeight="1" x14ac:dyDescent="0.3">
      <c r="U1" s="6"/>
      <c r="V1" s="6"/>
    </row>
    <row r="2" spans="1:30" ht="42.75" customHeight="1" thickBot="1" x14ac:dyDescent="0.35">
      <c r="B2" s="39" t="s">
        <v>55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30" ht="31.5" customHeight="1" thickBot="1" x14ac:dyDescent="0.35">
      <c r="A3" s="33" t="s">
        <v>0</v>
      </c>
      <c r="B3" s="41" t="s">
        <v>9</v>
      </c>
      <c r="C3" s="42" t="s">
        <v>16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36" t="s">
        <v>24</v>
      </c>
      <c r="V3" s="45" t="s">
        <v>25</v>
      </c>
    </row>
    <row r="4" spans="1:30" ht="15" customHeight="1" thickBot="1" x14ac:dyDescent="0.35">
      <c r="A4" s="33"/>
      <c r="B4" s="41"/>
      <c r="C4" s="34" t="s">
        <v>21</v>
      </c>
      <c r="D4" s="35" t="s">
        <v>20</v>
      </c>
      <c r="E4" s="40" t="s">
        <v>14</v>
      </c>
      <c r="F4" s="40"/>
      <c r="G4" s="40"/>
      <c r="H4" s="40"/>
      <c r="I4" s="40"/>
      <c r="J4" s="40"/>
      <c r="K4" s="40"/>
      <c r="L4" s="40"/>
      <c r="M4" s="43" t="s">
        <v>15</v>
      </c>
      <c r="N4" s="43"/>
      <c r="O4" s="43"/>
      <c r="P4" s="43"/>
      <c r="Q4" s="43"/>
      <c r="R4" s="43"/>
      <c r="S4" s="43"/>
      <c r="T4" s="43"/>
      <c r="U4" s="36"/>
      <c r="V4" s="45"/>
      <c r="W4" s="1"/>
      <c r="X4" s="1"/>
      <c r="Y4" s="1"/>
      <c r="Z4" s="1"/>
      <c r="AA4" s="1"/>
      <c r="AB4" s="1"/>
      <c r="AC4" s="1"/>
      <c r="AD4" s="1"/>
    </row>
    <row r="5" spans="1:30" ht="46.5" customHeight="1" thickBot="1" x14ac:dyDescent="0.35">
      <c r="A5" s="33"/>
      <c r="B5" s="41"/>
      <c r="C5" s="34"/>
      <c r="D5" s="35"/>
      <c r="E5" s="33" t="s">
        <v>11</v>
      </c>
      <c r="F5" s="33"/>
      <c r="G5" s="33" t="s">
        <v>12</v>
      </c>
      <c r="H5" s="33"/>
      <c r="I5" s="33" t="s">
        <v>13</v>
      </c>
      <c r="J5" s="33"/>
      <c r="K5" s="37" t="s">
        <v>17</v>
      </c>
      <c r="L5" s="37"/>
      <c r="M5" s="44" t="s">
        <v>1</v>
      </c>
      <c r="N5" s="44"/>
      <c r="O5" s="44" t="s">
        <v>2</v>
      </c>
      <c r="P5" s="44"/>
      <c r="Q5" s="44" t="s">
        <v>3</v>
      </c>
      <c r="R5" s="44"/>
      <c r="S5" s="37" t="s">
        <v>26</v>
      </c>
      <c r="T5" s="37"/>
      <c r="U5" s="36"/>
      <c r="V5" s="45"/>
      <c r="W5" s="1" t="s">
        <v>5</v>
      </c>
      <c r="X5" s="1"/>
      <c r="Y5" s="1"/>
      <c r="Z5" s="1"/>
      <c r="AA5" s="1"/>
      <c r="AB5" s="1"/>
      <c r="AC5" s="1"/>
      <c r="AD5" s="1"/>
    </row>
    <row r="6" spans="1:30" ht="162.75" customHeight="1" thickBot="1" x14ac:dyDescent="0.35">
      <c r="A6" s="33"/>
      <c r="B6" s="41"/>
      <c r="C6" s="34"/>
      <c r="D6" s="35"/>
      <c r="E6" s="5" t="s">
        <v>7</v>
      </c>
      <c r="F6" s="4" t="s">
        <v>8</v>
      </c>
      <c r="G6" s="5" t="s">
        <v>4</v>
      </c>
      <c r="H6" s="4" t="s">
        <v>6</v>
      </c>
      <c r="I6" s="5" t="s">
        <v>4</v>
      </c>
      <c r="J6" s="4" t="s">
        <v>6</v>
      </c>
      <c r="K6" s="7" t="s">
        <v>18</v>
      </c>
      <c r="L6" s="13" t="s">
        <v>19</v>
      </c>
      <c r="M6" s="5" t="s">
        <v>4</v>
      </c>
      <c r="N6" s="4" t="s">
        <v>6</v>
      </c>
      <c r="O6" s="5" t="s">
        <v>4</v>
      </c>
      <c r="P6" s="4" t="s">
        <v>6</v>
      </c>
      <c r="Q6" s="5" t="s">
        <v>4</v>
      </c>
      <c r="R6" s="4" t="s">
        <v>6</v>
      </c>
      <c r="S6" s="8" t="s">
        <v>22</v>
      </c>
      <c r="T6" s="9" t="s">
        <v>23</v>
      </c>
      <c r="U6" s="36"/>
      <c r="V6" s="45"/>
      <c r="W6" s="1"/>
      <c r="X6" s="1"/>
      <c r="Y6" s="1"/>
      <c r="Z6" s="1"/>
      <c r="AA6" s="1"/>
      <c r="AB6" s="1"/>
      <c r="AC6" s="1"/>
      <c r="AD6" s="1"/>
    </row>
    <row r="7" spans="1:30" ht="20.25" customHeight="1" x14ac:dyDescent="0.3">
      <c r="A7" s="10">
        <v>1</v>
      </c>
      <c r="B7" s="10">
        <v>2</v>
      </c>
      <c r="C7" s="16">
        <v>3</v>
      </c>
      <c r="D7" s="17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4">
        <v>11</v>
      </c>
      <c r="L7" s="15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6">
        <v>19</v>
      </c>
      <c r="T7" s="17">
        <v>20</v>
      </c>
      <c r="U7" s="11">
        <v>22</v>
      </c>
      <c r="V7" s="12">
        <v>23</v>
      </c>
      <c r="W7" s="1"/>
      <c r="X7" s="1"/>
      <c r="Y7" s="1"/>
      <c r="Z7" s="1"/>
      <c r="AA7" s="1"/>
      <c r="AB7" s="1"/>
      <c r="AC7" s="1"/>
      <c r="AD7" s="1"/>
    </row>
    <row r="8" spans="1:30" ht="82.2" customHeight="1" x14ac:dyDescent="0.3">
      <c r="A8" s="10">
        <v>1</v>
      </c>
      <c r="B8" s="19" t="s">
        <v>27</v>
      </c>
      <c r="C8" s="25">
        <f t="shared" ref="C8" si="0">K8+S8</f>
        <v>4</v>
      </c>
      <c r="D8" s="26">
        <f t="shared" ref="D8" si="1">L8+T8</f>
        <v>4</v>
      </c>
      <c r="E8" s="27">
        <v>4</v>
      </c>
      <c r="F8" s="27">
        <v>4</v>
      </c>
      <c r="G8" s="27"/>
      <c r="H8" s="27"/>
      <c r="I8" s="27"/>
      <c r="J8" s="27"/>
      <c r="K8" s="14">
        <f t="shared" ref="K8:K34" si="2">E8+G8+I8</f>
        <v>4</v>
      </c>
      <c r="L8" s="28">
        <f t="shared" ref="L8:L34" si="3">F8+H8+J8</f>
        <v>4</v>
      </c>
      <c r="M8" s="27"/>
      <c r="N8" s="27"/>
      <c r="O8" s="27"/>
      <c r="P8" s="27"/>
      <c r="Q8" s="27"/>
      <c r="R8" s="27"/>
      <c r="S8" s="25">
        <f t="shared" ref="S8:S20" si="4">M8+O8+Q8</f>
        <v>0</v>
      </c>
      <c r="T8" s="26">
        <f t="shared" ref="T8:T20" si="5">N8+P8+R8</f>
        <v>0</v>
      </c>
      <c r="U8" s="29">
        <f t="shared" ref="U8:U35" si="6">S8/C8*100</f>
        <v>0</v>
      </c>
      <c r="V8" s="30">
        <f t="shared" ref="V8:V35" si="7">T8/D8*100</f>
        <v>0</v>
      </c>
      <c r="W8" s="18"/>
      <c r="X8" s="18"/>
      <c r="Y8" s="18"/>
      <c r="Z8" s="18"/>
      <c r="AA8" s="18"/>
      <c r="AB8" s="18"/>
      <c r="AC8" s="18"/>
      <c r="AD8" s="18"/>
    </row>
    <row r="9" spans="1:30" ht="93.6" customHeight="1" x14ac:dyDescent="0.3">
      <c r="A9" s="10">
        <f>A8+1</f>
        <v>2</v>
      </c>
      <c r="B9" s="19" t="s">
        <v>28</v>
      </c>
      <c r="C9" s="25">
        <f t="shared" ref="C9:D9" si="8">K9+S9</f>
        <v>0</v>
      </c>
      <c r="D9" s="26">
        <f t="shared" si="8"/>
        <v>0</v>
      </c>
      <c r="E9" s="27">
        <v>0</v>
      </c>
      <c r="F9" s="27">
        <v>0</v>
      </c>
      <c r="G9" s="27"/>
      <c r="H9" s="27"/>
      <c r="I9" s="27"/>
      <c r="J9" s="27"/>
      <c r="K9" s="14">
        <f t="shared" si="2"/>
        <v>0</v>
      </c>
      <c r="L9" s="28">
        <f t="shared" si="3"/>
        <v>0</v>
      </c>
      <c r="M9" s="27"/>
      <c r="N9" s="27"/>
      <c r="O9" s="27"/>
      <c r="P9" s="27"/>
      <c r="Q9" s="27"/>
      <c r="R9" s="27"/>
      <c r="S9" s="25">
        <f t="shared" si="4"/>
        <v>0</v>
      </c>
      <c r="T9" s="26">
        <f t="shared" si="5"/>
        <v>0</v>
      </c>
      <c r="U9" s="29" t="e">
        <f t="shared" si="6"/>
        <v>#DIV/0!</v>
      </c>
      <c r="V9" s="30" t="e">
        <f t="shared" si="7"/>
        <v>#DIV/0!</v>
      </c>
      <c r="W9" s="18"/>
      <c r="X9" s="18"/>
      <c r="Y9" s="18"/>
      <c r="Z9" s="18"/>
      <c r="AA9" s="18"/>
      <c r="AB9" s="18"/>
      <c r="AC9" s="18"/>
      <c r="AD9" s="18"/>
    </row>
    <row r="10" spans="1:30" ht="122.4" customHeight="1" x14ac:dyDescent="0.3">
      <c r="A10" s="10">
        <f t="shared" ref="A10:A35" si="9">A9+1</f>
        <v>3</v>
      </c>
      <c r="B10" s="19" t="s">
        <v>29</v>
      </c>
      <c r="C10" s="25">
        <f t="shared" ref="C10:C35" si="10">K10+S10</f>
        <v>1</v>
      </c>
      <c r="D10" s="26">
        <f t="shared" ref="D10:D35" si="11">L10+T10</f>
        <v>1</v>
      </c>
      <c r="E10" s="27">
        <v>1</v>
      </c>
      <c r="F10" s="27">
        <v>1</v>
      </c>
      <c r="G10" s="27"/>
      <c r="H10" s="27"/>
      <c r="I10" s="27"/>
      <c r="J10" s="27"/>
      <c r="K10" s="14">
        <f t="shared" si="2"/>
        <v>1</v>
      </c>
      <c r="L10" s="28">
        <f t="shared" si="3"/>
        <v>1</v>
      </c>
      <c r="M10" s="27"/>
      <c r="N10" s="27"/>
      <c r="O10" s="27"/>
      <c r="P10" s="27"/>
      <c r="Q10" s="27"/>
      <c r="R10" s="27"/>
      <c r="S10" s="25">
        <f t="shared" si="4"/>
        <v>0</v>
      </c>
      <c r="T10" s="26">
        <f t="shared" si="5"/>
        <v>0</v>
      </c>
      <c r="U10" s="29">
        <f t="shared" si="6"/>
        <v>0</v>
      </c>
      <c r="V10" s="30">
        <f t="shared" si="7"/>
        <v>0</v>
      </c>
      <c r="W10" s="18"/>
      <c r="X10" s="18"/>
      <c r="Y10" s="18"/>
      <c r="Z10" s="18"/>
      <c r="AA10" s="18"/>
      <c r="AB10" s="18"/>
      <c r="AC10" s="18"/>
      <c r="AD10" s="18"/>
    </row>
    <row r="11" spans="1:30" ht="57.6" customHeight="1" x14ac:dyDescent="0.3">
      <c r="A11" s="10">
        <f t="shared" si="9"/>
        <v>4</v>
      </c>
      <c r="B11" s="19" t="s">
        <v>30</v>
      </c>
      <c r="C11" s="25">
        <f t="shared" si="10"/>
        <v>3</v>
      </c>
      <c r="D11" s="26">
        <f t="shared" si="11"/>
        <v>3</v>
      </c>
      <c r="E11" s="27">
        <v>3</v>
      </c>
      <c r="F11" s="27">
        <v>3</v>
      </c>
      <c r="G11" s="27"/>
      <c r="H11" s="27"/>
      <c r="I11" s="27"/>
      <c r="J11" s="27"/>
      <c r="K11" s="14">
        <f t="shared" si="2"/>
        <v>3</v>
      </c>
      <c r="L11" s="28">
        <f t="shared" si="3"/>
        <v>3</v>
      </c>
      <c r="M11" s="27"/>
      <c r="N11" s="27"/>
      <c r="O11" s="27"/>
      <c r="P11" s="27"/>
      <c r="Q11" s="27"/>
      <c r="R11" s="27"/>
      <c r="S11" s="25">
        <f t="shared" si="4"/>
        <v>0</v>
      </c>
      <c r="T11" s="26">
        <f t="shared" si="5"/>
        <v>0</v>
      </c>
      <c r="U11" s="29">
        <f t="shared" si="6"/>
        <v>0</v>
      </c>
      <c r="V11" s="30">
        <f t="shared" si="7"/>
        <v>0</v>
      </c>
      <c r="W11" s="18"/>
      <c r="X11" s="18"/>
      <c r="Y11" s="18"/>
      <c r="Z11" s="18"/>
      <c r="AA11" s="18"/>
      <c r="AB11" s="18"/>
      <c r="AC11" s="18"/>
      <c r="AD11" s="18"/>
    </row>
    <row r="12" spans="1:30" ht="81" customHeight="1" x14ac:dyDescent="0.3">
      <c r="A12" s="10">
        <f t="shared" si="9"/>
        <v>5</v>
      </c>
      <c r="B12" s="19" t="s">
        <v>31</v>
      </c>
      <c r="C12" s="25">
        <f t="shared" si="10"/>
        <v>67</v>
      </c>
      <c r="D12" s="26">
        <f t="shared" si="11"/>
        <v>67</v>
      </c>
      <c r="E12" s="27">
        <v>67</v>
      </c>
      <c r="F12" s="27">
        <v>67</v>
      </c>
      <c r="G12" s="27">
        <v>0</v>
      </c>
      <c r="H12" s="27">
        <v>0</v>
      </c>
      <c r="I12" s="27">
        <v>0</v>
      </c>
      <c r="J12" s="27">
        <v>0</v>
      </c>
      <c r="K12" s="14">
        <f t="shared" si="2"/>
        <v>67</v>
      </c>
      <c r="L12" s="28">
        <f t="shared" si="3"/>
        <v>67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5">
        <f t="shared" si="4"/>
        <v>0</v>
      </c>
      <c r="T12" s="26">
        <f t="shared" si="5"/>
        <v>0</v>
      </c>
      <c r="U12" s="29">
        <f t="shared" si="6"/>
        <v>0</v>
      </c>
      <c r="V12" s="30">
        <f t="shared" si="7"/>
        <v>0</v>
      </c>
      <c r="W12" s="18"/>
      <c r="X12" s="18"/>
      <c r="Y12" s="18"/>
      <c r="Z12" s="18"/>
      <c r="AA12" s="18"/>
      <c r="AB12" s="18"/>
      <c r="AC12" s="18"/>
      <c r="AD12" s="18"/>
    </row>
    <row r="13" spans="1:30" ht="82.2" customHeight="1" x14ac:dyDescent="0.3">
      <c r="A13" s="10">
        <f t="shared" si="9"/>
        <v>6</v>
      </c>
      <c r="B13" s="19" t="s">
        <v>32</v>
      </c>
      <c r="C13" s="25">
        <f t="shared" si="10"/>
        <v>3</v>
      </c>
      <c r="D13" s="26">
        <f t="shared" si="11"/>
        <v>1</v>
      </c>
      <c r="E13" s="27">
        <v>2</v>
      </c>
      <c r="F13" s="27">
        <v>1</v>
      </c>
      <c r="G13" s="27">
        <v>1</v>
      </c>
      <c r="H13" s="27">
        <v>0</v>
      </c>
      <c r="I13" s="27">
        <v>0</v>
      </c>
      <c r="J13" s="27">
        <v>0</v>
      </c>
      <c r="K13" s="14">
        <f t="shared" si="2"/>
        <v>3</v>
      </c>
      <c r="L13" s="28">
        <f t="shared" si="3"/>
        <v>1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5">
        <f t="shared" si="4"/>
        <v>0</v>
      </c>
      <c r="T13" s="26">
        <f t="shared" si="5"/>
        <v>0</v>
      </c>
      <c r="U13" s="29">
        <f t="shared" si="6"/>
        <v>0</v>
      </c>
      <c r="V13" s="30">
        <f t="shared" si="7"/>
        <v>0</v>
      </c>
      <c r="W13" s="18"/>
      <c r="X13" s="18"/>
      <c r="Y13" s="18"/>
      <c r="Z13" s="18"/>
      <c r="AA13" s="18"/>
      <c r="AB13" s="18"/>
      <c r="AC13" s="18"/>
      <c r="AD13" s="18"/>
    </row>
    <row r="14" spans="1:30" ht="43.2" customHeight="1" x14ac:dyDescent="0.3">
      <c r="A14" s="10">
        <f t="shared" si="9"/>
        <v>7</v>
      </c>
      <c r="B14" s="19" t="s">
        <v>33</v>
      </c>
      <c r="C14" s="25">
        <f t="shared" si="10"/>
        <v>6</v>
      </c>
      <c r="D14" s="26">
        <f t="shared" si="11"/>
        <v>6</v>
      </c>
      <c r="E14" s="27">
        <v>6</v>
      </c>
      <c r="F14" s="27">
        <v>6</v>
      </c>
      <c r="G14" s="27"/>
      <c r="H14" s="27"/>
      <c r="I14" s="27"/>
      <c r="J14" s="27"/>
      <c r="K14" s="14">
        <f t="shared" si="2"/>
        <v>6</v>
      </c>
      <c r="L14" s="28">
        <f t="shared" si="3"/>
        <v>6</v>
      </c>
      <c r="M14" s="27"/>
      <c r="N14" s="27"/>
      <c r="O14" s="27"/>
      <c r="P14" s="27"/>
      <c r="Q14" s="27"/>
      <c r="R14" s="27"/>
      <c r="S14" s="25">
        <f t="shared" si="4"/>
        <v>0</v>
      </c>
      <c r="T14" s="26">
        <f t="shared" si="5"/>
        <v>0</v>
      </c>
      <c r="U14" s="29">
        <f t="shared" si="6"/>
        <v>0</v>
      </c>
      <c r="V14" s="30">
        <f t="shared" si="7"/>
        <v>0</v>
      </c>
      <c r="W14" s="18"/>
      <c r="X14" s="18"/>
      <c r="Y14" s="18"/>
      <c r="Z14" s="18"/>
      <c r="AA14" s="18"/>
      <c r="AB14" s="18"/>
      <c r="AC14" s="18"/>
      <c r="AD14" s="18"/>
    </row>
    <row r="15" spans="1:30" ht="54" customHeight="1" x14ac:dyDescent="0.3">
      <c r="A15" s="10">
        <f t="shared" si="9"/>
        <v>8</v>
      </c>
      <c r="B15" s="19" t="s">
        <v>34</v>
      </c>
      <c r="C15" s="25">
        <f t="shared" si="10"/>
        <v>1</v>
      </c>
      <c r="D15" s="26">
        <f t="shared" si="11"/>
        <v>1</v>
      </c>
      <c r="E15" s="27">
        <v>1</v>
      </c>
      <c r="F15" s="27">
        <v>1</v>
      </c>
      <c r="G15" s="27"/>
      <c r="H15" s="27"/>
      <c r="I15" s="27"/>
      <c r="J15" s="27"/>
      <c r="K15" s="14">
        <f t="shared" si="2"/>
        <v>1</v>
      </c>
      <c r="L15" s="28">
        <f t="shared" si="3"/>
        <v>1</v>
      </c>
      <c r="M15" s="27"/>
      <c r="N15" s="27"/>
      <c r="O15" s="27"/>
      <c r="P15" s="27"/>
      <c r="Q15" s="27"/>
      <c r="R15" s="27"/>
      <c r="S15" s="25">
        <f t="shared" si="4"/>
        <v>0</v>
      </c>
      <c r="T15" s="26">
        <f t="shared" si="5"/>
        <v>0</v>
      </c>
      <c r="U15" s="29">
        <f t="shared" si="6"/>
        <v>0</v>
      </c>
      <c r="V15" s="30">
        <f t="shared" si="7"/>
        <v>0</v>
      </c>
      <c r="W15" s="18"/>
      <c r="X15" s="18"/>
      <c r="Y15" s="18"/>
      <c r="Z15" s="18"/>
      <c r="AA15" s="18"/>
      <c r="AB15" s="18"/>
      <c r="AC15" s="18"/>
      <c r="AD15" s="18"/>
    </row>
    <row r="16" spans="1:30" ht="64.95" customHeight="1" x14ac:dyDescent="0.3">
      <c r="A16" s="10">
        <f t="shared" si="9"/>
        <v>9</v>
      </c>
      <c r="B16" s="20" t="s">
        <v>35</v>
      </c>
      <c r="C16" s="25">
        <f t="shared" si="10"/>
        <v>0</v>
      </c>
      <c r="D16" s="26">
        <f t="shared" si="11"/>
        <v>0</v>
      </c>
      <c r="E16" s="27"/>
      <c r="F16" s="27"/>
      <c r="G16" s="27"/>
      <c r="H16" s="27"/>
      <c r="I16" s="27"/>
      <c r="J16" s="27"/>
      <c r="K16" s="14">
        <f t="shared" si="2"/>
        <v>0</v>
      </c>
      <c r="L16" s="28">
        <f t="shared" si="3"/>
        <v>0</v>
      </c>
      <c r="M16" s="27"/>
      <c r="N16" s="27"/>
      <c r="O16" s="27"/>
      <c r="P16" s="27"/>
      <c r="Q16" s="27"/>
      <c r="R16" s="27"/>
      <c r="S16" s="25">
        <f t="shared" si="4"/>
        <v>0</v>
      </c>
      <c r="T16" s="26">
        <f t="shared" si="5"/>
        <v>0</v>
      </c>
      <c r="U16" s="29" t="e">
        <f t="shared" si="6"/>
        <v>#DIV/0!</v>
      </c>
      <c r="V16" s="30" t="e">
        <f t="shared" si="7"/>
        <v>#DIV/0!</v>
      </c>
      <c r="W16" s="18"/>
      <c r="X16" s="18"/>
      <c r="Y16" s="18"/>
      <c r="Z16" s="18"/>
      <c r="AA16" s="18"/>
      <c r="AB16" s="18"/>
      <c r="AC16" s="18"/>
      <c r="AD16" s="18"/>
    </row>
    <row r="17" spans="1:30" ht="106.2" customHeight="1" x14ac:dyDescent="0.3">
      <c r="A17" s="10">
        <f t="shared" si="9"/>
        <v>10</v>
      </c>
      <c r="B17" s="21" t="s">
        <v>36</v>
      </c>
      <c r="C17" s="25">
        <f t="shared" si="10"/>
        <v>0</v>
      </c>
      <c r="D17" s="26">
        <f t="shared" si="11"/>
        <v>0</v>
      </c>
      <c r="E17" s="27">
        <v>0</v>
      </c>
      <c r="F17" s="27">
        <v>0</v>
      </c>
      <c r="G17" s="27"/>
      <c r="H17" s="27"/>
      <c r="I17" s="27"/>
      <c r="J17" s="27"/>
      <c r="K17" s="14">
        <f t="shared" si="2"/>
        <v>0</v>
      </c>
      <c r="L17" s="28">
        <f t="shared" si="3"/>
        <v>0</v>
      </c>
      <c r="M17" s="27"/>
      <c r="N17" s="27"/>
      <c r="O17" s="27"/>
      <c r="P17" s="27"/>
      <c r="Q17" s="27"/>
      <c r="R17" s="27"/>
      <c r="S17" s="25">
        <f t="shared" si="4"/>
        <v>0</v>
      </c>
      <c r="T17" s="26">
        <f t="shared" si="5"/>
        <v>0</v>
      </c>
      <c r="U17" s="29" t="e">
        <f t="shared" si="6"/>
        <v>#DIV/0!</v>
      </c>
      <c r="V17" s="30" t="e">
        <f t="shared" si="7"/>
        <v>#DIV/0!</v>
      </c>
      <c r="W17" s="18"/>
      <c r="X17" s="18"/>
      <c r="Y17" s="18"/>
      <c r="Z17" s="18"/>
      <c r="AA17" s="18"/>
      <c r="AB17" s="18"/>
      <c r="AC17" s="18"/>
      <c r="AD17" s="18"/>
    </row>
    <row r="18" spans="1:30" ht="146.4" customHeight="1" x14ac:dyDescent="0.3">
      <c r="A18" s="10">
        <f t="shared" si="9"/>
        <v>11</v>
      </c>
      <c r="B18" s="20" t="s">
        <v>37</v>
      </c>
      <c r="C18" s="25">
        <f t="shared" ref="C18" si="12">K18+S18</f>
        <v>7896</v>
      </c>
      <c r="D18" s="26">
        <f t="shared" ref="D18" si="13">L18+T18</f>
        <v>7896</v>
      </c>
      <c r="E18" s="27"/>
      <c r="F18" s="27"/>
      <c r="G18" s="27"/>
      <c r="H18" s="27"/>
      <c r="I18" s="27">
        <v>7586</v>
      </c>
      <c r="J18" s="27">
        <v>7586</v>
      </c>
      <c r="K18" s="14">
        <f t="shared" si="2"/>
        <v>7586</v>
      </c>
      <c r="L18" s="28">
        <f t="shared" si="3"/>
        <v>7586</v>
      </c>
      <c r="M18" s="27"/>
      <c r="N18" s="27"/>
      <c r="O18" s="27"/>
      <c r="P18" s="27"/>
      <c r="Q18" s="27">
        <v>310</v>
      </c>
      <c r="R18" s="27">
        <v>310</v>
      </c>
      <c r="S18" s="25">
        <f t="shared" si="4"/>
        <v>310</v>
      </c>
      <c r="T18" s="26">
        <f t="shared" si="5"/>
        <v>310</v>
      </c>
      <c r="U18" s="31">
        <f t="shared" si="6"/>
        <v>3.9260385005065861</v>
      </c>
      <c r="V18" s="32">
        <f t="shared" si="7"/>
        <v>3.9260385005065861</v>
      </c>
      <c r="W18" s="18"/>
      <c r="X18" s="18"/>
      <c r="Y18" s="18"/>
      <c r="Z18" s="18"/>
      <c r="AA18" s="18"/>
      <c r="AB18" s="18"/>
      <c r="AC18" s="18"/>
      <c r="AD18" s="18"/>
    </row>
    <row r="19" spans="1:30" ht="175.5" customHeight="1" x14ac:dyDescent="0.3">
      <c r="A19" s="10">
        <f t="shared" si="9"/>
        <v>12</v>
      </c>
      <c r="B19" s="20" t="s">
        <v>38</v>
      </c>
      <c r="C19" s="25">
        <f t="shared" si="10"/>
        <v>2</v>
      </c>
      <c r="D19" s="26">
        <f t="shared" si="11"/>
        <v>2</v>
      </c>
      <c r="E19" s="27">
        <v>1</v>
      </c>
      <c r="F19" s="27">
        <v>1</v>
      </c>
      <c r="G19" s="27">
        <v>0</v>
      </c>
      <c r="H19" s="27">
        <v>0</v>
      </c>
      <c r="I19" s="27">
        <v>0</v>
      </c>
      <c r="J19" s="27">
        <v>0</v>
      </c>
      <c r="K19" s="14">
        <f t="shared" si="2"/>
        <v>1</v>
      </c>
      <c r="L19" s="28">
        <f t="shared" si="3"/>
        <v>1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5">
        <v>1</v>
      </c>
      <c r="T19" s="26">
        <v>1</v>
      </c>
      <c r="U19" s="29">
        <f t="shared" si="6"/>
        <v>50</v>
      </c>
      <c r="V19" s="30">
        <f t="shared" si="7"/>
        <v>50</v>
      </c>
      <c r="W19" s="18"/>
      <c r="X19" s="18"/>
      <c r="Y19" s="18"/>
      <c r="Z19" s="18"/>
      <c r="AA19" s="18"/>
      <c r="AB19" s="18"/>
      <c r="AC19" s="18"/>
      <c r="AD19" s="18"/>
    </row>
    <row r="20" spans="1:30" ht="90.6" customHeight="1" x14ac:dyDescent="0.3">
      <c r="A20" s="10">
        <f t="shared" si="9"/>
        <v>13</v>
      </c>
      <c r="B20" s="20" t="s">
        <v>39</v>
      </c>
      <c r="C20" s="25">
        <f t="shared" ref="C20" si="14">K20+S20</f>
        <v>118</v>
      </c>
      <c r="D20" s="26">
        <f t="shared" ref="D20" si="15">L20+T20</f>
        <v>118</v>
      </c>
      <c r="E20" s="27"/>
      <c r="F20" s="27"/>
      <c r="G20" s="27"/>
      <c r="H20" s="27"/>
      <c r="I20" s="27">
        <v>37</v>
      </c>
      <c r="J20" s="27">
        <v>37</v>
      </c>
      <c r="K20" s="14">
        <f t="shared" si="2"/>
        <v>37</v>
      </c>
      <c r="L20" s="28">
        <f t="shared" si="3"/>
        <v>37</v>
      </c>
      <c r="M20" s="27"/>
      <c r="N20" s="27"/>
      <c r="O20" s="27"/>
      <c r="P20" s="27"/>
      <c r="Q20" s="27">
        <v>81</v>
      </c>
      <c r="R20" s="27">
        <v>81</v>
      </c>
      <c r="S20" s="25">
        <f t="shared" si="4"/>
        <v>81</v>
      </c>
      <c r="T20" s="26">
        <f t="shared" si="5"/>
        <v>81</v>
      </c>
      <c r="U20" s="31">
        <f t="shared" si="6"/>
        <v>68.644067796610159</v>
      </c>
      <c r="V20" s="32">
        <f t="shared" si="7"/>
        <v>68.644067796610159</v>
      </c>
      <c r="W20" s="18"/>
      <c r="X20" s="18"/>
      <c r="Y20" s="18"/>
      <c r="Z20" s="18"/>
      <c r="AA20" s="18"/>
      <c r="AB20" s="18"/>
      <c r="AC20" s="18"/>
      <c r="AD20" s="18"/>
    </row>
    <row r="21" spans="1:30" ht="206.4" customHeight="1" x14ac:dyDescent="0.3">
      <c r="A21" s="10">
        <f t="shared" si="9"/>
        <v>14</v>
      </c>
      <c r="B21" s="19" t="s">
        <v>40</v>
      </c>
      <c r="C21" s="25">
        <f t="shared" si="10"/>
        <v>0</v>
      </c>
      <c r="D21" s="26">
        <f t="shared" si="11"/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14">
        <f t="shared" si="2"/>
        <v>0</v>
      </c>
      <c r="L21" s="28">
        <f t="shared" si="3"/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5">
        <f t="shared" ref="S21:S35" si="16">M21+O21+Q21</f>
        <v>0</v>
      </c>
      <c r="T21" s="26">
        <f t="shared" ref="T21:T35" si="17">N21+P21+R21</f>
        <v>0</v>
      </c>
      <c r="U21" s="29">
        <v>0</v>
      </c>
      <c r="V21" s="30">
        <v>0</v>
      </c>
      <c r="W21" s="18"/>
      <c r="X21" s="18"/>
      <c r="Y21" s="18"/>
      <c r="Z21" s="18"/>
      <c r="AA21" s="18"/>
      <c r="AB21" s="18"/>
      <c r="AC21" s="18"/>
      <c r="AD21" s="18"/>
    </row>
    <row r="22" spans="1:30" ht="144.75" customHeight="1" x14ac:dyDescent="0.3">
      <c r="A22" s="10">
        <f t="shared" si="9"/>
        <v>15</v>
      </c>
      <c r="B22" s="19" t="s">
        <v>41</v>
      </c>
      <c r="C22" s="25">
        <f t="shared" si="10"/>
        <v>0</v>
      </c>
      <c r="D22" s="26">
        <f t="shared" si="11"/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14">
        <f t="shared" si="2"/>
        <v>0</v>
      </c>
      <c r="L22" s="28">
        <f t="shared" si="3"/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5">
        <f t="shared" si="16"/>
        <v>0</v>
      </c>
      <c r="T22" s="26">
        <f t="shared" si="17"/>
        <v>0</v>
      </c>
      <c r="U22" s="29">
        <v>0</v>
      </c>
      <c r="V22" s="30">
        <v>0</v>
      </c>
      <c r="W22" s="18"/>
      <c r="X22" s="18"/>
      <c r="Y22" s="18"/>
      <c r="Z22" s="18"/>
      <c r="AA22" s="18"/>
      <c r="AB22" s="18"/>
      <c r="AC22" s="18"/>
      <c r="AD22" s="18"/>
    </row>
    <row r="23" spans="1:30" ht="105" customHeight="1" x14ac:dyDescent="0.3">
      <c r="A23" s="10">
        <f t="shared" si="9"/>
        <v>16</v>
      </c>
      <c r="B23" s="19" t="s">
        <v>42</v>
      </c>
      <c r="C23" s="25">
        <f t="shared" si="10"/>
        <v>0</v>
      </c>
      <c r="D23" s="26">
        <f t="shared" si="11"/>
        <v>0</v>
      </c>
      <c r="E23" s="27">
        <v>0</v>
      </c>
      <c r="F23" s="27">
        <v>0</v>
      </c>
      <c r="G23" s="27"/>
      <c r="H23" s="27"/>
      <c r="I23" s="27"/>
      <c r="J23" s="27"/>
      <c r="K23" s="14">
        <f t="shared" si="2"/>
        <v>0</v>
      </c>
      <c r="L23" s="28">
        <f t="shared" si="3"/>
        <v>0</v>
      </c>
      <c r="M23" s="27"/>
      <c r="N23" s="27"/>
      <c r="O23" s="27"/>
      <c r="P23" s="27"/>
      <c r="Q23" s="27"/>
      <c r="R23" s="27"/>
      <c r="S23" s="25">
        <f t="shared" si="16"/>
        <v>0</v>
      </c>
      <c r="T23" s="26">
        <f t="shared" si="17"/>
        <v>0</v>
      </c>
      <c r="U23" s="29" t="e">
        <f t="shared" si="6"/>
        <v>#DIV/0!</v>
      </c>
      <c r="V23" s="30" t="e">
        <f t="shared" si="7"/>
        <v>#DIV/0!</v>
      </c>
      <c r="W23" s="18"/>
      <c r="X23" s="18"/>
      <c r="Y23" s="18"/>
      <c r="Z23" s="18"/>
      <c r="AA23" s="18"/>
      <c r="AB23" s="18"/>
      <c r="AC23" s="18"/>
      <c r="AD23" s="18"/>
    </row>
    <row r="24" spans="1:30" ht="120.6" customHeight="1" x14ac:dyDescent="0.3">
      <c r="A24" s="10">
        <f t="shared" si="9"/>
        <v>17</v>
      </c>
      <c r="B24" s="19" t="s">
        <v>43</v>
      </c>
      <c r="C24" s="25">
        <f t="shared" si="10"/>
        <v>23</v>
      </c>
      <c r="D24" s="26">
        <f t="shared" si="11"/>
        <v>23</v>
      </c>
      <c r="E24" s="27">
        <v>23</v>
      </c>
      <c r="F24" s="27">
        <v>23</v>
      </c>
      <c r="G24" s="27">
        <v>0</v>
      </c>
      <c r="H24" s="27">
        <v>0</v>
      </c>
      <c r="I24" s="27">
        <v>0</v>
      </c>
      <c r="J24" s="27">
        <v>0</v>
      </c>
      <c r="K24" s="14">
        <f t="shared" si="2"/>
        <v>23</v>
      </c>
      <c r="L24" s="28">
        <f t="shared" si="3"/>
        <v>23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5">
        <f t="shared" si="16"/>
        <v>0</v>
      </c>
      <c r="T24" s="26">
        <f t="shared" si="17"/>
        <v>0</v>
      </c>
      <c r="U24" s="29">
        <f t="shared" si="6"/>
        <v>0</v>
      </c>
      <c r="V24" s="30">
        <f t="shared" si="7"/>
        <v>0</v>
      </c>
      <c r="W24" s="18"/>
      <c r="X24" s="18"/>
      <c r="Y24" s="18"/>
      <c r="Z24" s="18"/>
      <c r="AA24" s="18"/>
      <c r="AB24" s="18"/>
      <c r="AC24" s="18"/>
      <c r="AD24" s="18"/>
    </row>
    <row r="25" spans="1:30" ht="152.4" customHeight="1" x14ac:dyDescent="0.3">
      <c r="A25" s="10">
        <f t="shared" si="9"/>
        <v>18</v>
      </c>
      <c r="B25" s="19" t="s">
        <v>44</v>
      </c>
      <c r="C25" s="25">
        <f t="shared" si="10"/>
        <v>54</v>
      </c>
      <c r="D25" s="26">
        <f t="shared" si="11"/>
        <v>54</v>
      </c>
      <c r="E25" s="27">
        <v>54</v>
      </c>
      <c r="F25" s="27">
        <v>54</v>
      </c>
      <c r="G25" s="27">
        <v>0</v>
      </c>
      <c r="H25" s="27">
        <v>0</v>
      </c>
      <c r="I25" s="27">
        <v>0</v>
      </c>
      <c r="J25" s="27">
        <v>0</v>
      </c>
      <c r="K25" s="14">
        <f t="shared" si="2"/>
        <v>54</v>
      </c>
      <c r="L25" s="28">
        <f t="shared" si="3"/>
        <v>54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5">
        <f t="shared" si="16"/>
        <v>0</v>
      </c>
      <c r="T25" s="26">
        <f t="shared" si="17"/>
        <v>0</v>
      </c>
      <c r="U25" s="29">
        <f t="shared" si="6"/>
        <v>0</v>
      </c>
      <c r="V25" s="30">
        <f t="shared" si="7"/>
        <v>0</v>
      </c>
      <c r="W25" s="18"/>
      <c r="X25" s="18"/>
      <c r="Y25" s="18"/>
      <c r="Z25" s="18"/>
      <c r="AA25" s="18"/>
      <c r="AB25" s="18"/>
      <c r="AC25" s="18"/>
      <c r="AD25" s="18"/>
    </row>
    <row r="26" spans="1:30" ht="135" customHeight="1" x14ac:dyDescent="0.3">
      <c r="A26" s="10">
        <f t="shared" si="9"/>
        <v>19</v>
      </c>
      <c r="B26" s="20" t="s">
        <v>45</v>
      </c>
      <c r="C26" s="25">
        <f t="shared" si="10"/>
        <v>0</v>
      </c>
      <c r="D26" s="26">
        <f t="shared" si="11"/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14">
        <f t="shared" si="2"/>
        <v>0</v>
      </c>
      <c r="L26" s="28">
        <f t="shared" si="3"/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5">
        <f t="shared" si="16"/>
        <v>0</v>
      </c>
      <c r="T26" s="26">
        <f t="shared" si="17"/>
        <v>0</v>
      </c>
      <c r="U26" s="29">
        <v>0</v>
      </c>
      <c r="V26" s="30">
        <v>0</v>
      </c>
      <c r="W26" s="18"/>
      <c r="X26" s="18"/>
      <c r="Y26" s="18"/>
      <c r="Z26" s="18"/>
      <c r="AA26" s="18"/>
      <c r="AB26" s="18"/>
      <c r="AC26" s="18"/>
      <c r="AD26" s="18"/>
    </row>
    <row r="27" spans="1:30" ht="99" customHeight="1" x14ac:dyDescent="0.3">
      <c r="A27" s="10">
        <f t="shared" si="9"/>
        <v>20</v>
      </c>
      <c r="B27" s="19" t="s">
        <v>46</v>
      </c>
      <c r="C27" s="25">
        <f t="shared" si="10"/>
        <v>27</v>
      </c>
      <c r="D27" s="26">
        <f t="shared" si="11"/>
        <v>27</v>
      </c>
      <c r="E27" s="27">
        <v>27</v>
      </c>
      <c r="F27" s="27">
        <v>27</v>
      </c>
      <c r="G27" s="27">
        <v>0</v>
      </c>
      <c r="H27" s="27">
        <v>0</v>
      </c>
      <c r="I27" s="27">
        <v>0</v>
      </c>
      <c r="J27" s="27">
        <v>0</v>
      </c>
      <c r="K27" s="14">
        <f t="shared" si="2"/>
        <v>27</v>
      </c>
      <c r="L27" s="28">
        <f t="shared" si="3"/>
        <v>27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5">
        <f t="shared" si="16"/>
        <v>0</v>
      </c>
      <c r="T27" s="26">
        <f t="shared" si="17"/>
        <v>0</v>
      </c>
      <c r="U27" s="29">
        <f t="shared" si="6"/>
        <v>0</v>
      </c>
      <c r="V27" s="30">
        <f t="shared" si="7"/>
        <v>0</v>
      </c>
      <c r="W27" s="18"/>
      <c r="X27" s="18"/>
      <c r="Y27" s="18"/>
      <c r="Z27" s="18"/>
      <c r="AA27" s="18"/>
      <c r="AB27" s="18"/>
      <c r="AC27" s="18"/>
      <c r="AD27" s="18"/>
    </row>
    <row r="28" spans="1:30" ht="112.95" customHeight="1" x14ac:dyDescent="0.3">
      <c r="A28" s="10">
        <f t="shared" si="9"/>
        <v>21</v>
      </c>
      <c r="B28" s="21" t="s">
        <v>47</v>
      </c>
      <c r="C28" s="25">
        <f t="shared" si="10"/>
        <v>29</v>
      </c>
      <c r="D28" s="26">
        <f t="shared" si="11"/>
        <v>29</v>
      </c>
      <c r="E28" s="27">
        <v>29</v>
      </c>
      <c r="F28" s="27">
        <v>29</v>
      </c>
      <c r="G28" s="27">
        <v>0</v>
      </c>
      <c r="H28" s="27">
        <v>0</v>
      </c>
      <c r="I28" s="27">
        <v>0</v>
      </c>
      <c r="J28" s="27">
        <v>0</v>
      </c>
      <c r="K28" s="14">
        <f t="shared" si="2"/>
        <v>29</v>
      </c>
      <c r="L28" s="28">
        <f t="shared" si="3"/>
        <v>29</v>
      </c>
      <c r="M28" s="27"/>
      <c r="N28" s="27"/>
      <c r="O28" s="27"/>
      <c r="P28" s="27"/>
      <c r="Q28" s="27"/>
      <c r="R28" s="27"/>
      <c r="S28" s="25">
        <f t="shared" si="16"/>
        <v>0</v>
      </c>
      <c r="T28" s="26">
        <f t="shared" si="17"/>
        <v>0</v>
      </c>
      <c r="U28" s="29">
        <f t="shared" si="6"/>
        <v>0</v>
      </c>
      <c r="V28" s="30">
        <f t="shared" si="7"/>
        <v>0</v>
      </c>
      <c r="W28" s="18"/>
      <c r="X28" s="18"/>
      <c r="Y28" s="18"/>
      <c r="Z28" s="18"/>
      <c r="AA28" s="18"/>
      <c r="AB28" s="18"/>
      <c r="AC28" s="18"/>
      <c r="AD28" s="18"/>
    </row>
    <row r="29" spans="1:30" ht="82.95" customHeight="1" x14ac:dyDescent="0.3">
      <c r="A29" s="10">
        <f t="shared" si="9"/>
        <v>22</v>
      </c>
      <c r="B29" s="19" t="s">
        <v>48</v>
      </c>
      <c r="C29" s="25">
        <f t="shared" si="10"/>
        <v>0</v>
      </c>
      <c r="D29" s="26">
        <f t="shared" si="11"/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14">
        <v>0</v>
      </c>
      <c r="L29" s="28">
        <f t="shared" si="3"/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5">
        <f t="shared" si="16"/>
        <v>0</v>
      </c>
      <c r="T29" s="26">
        <f t="shared" si="17"/>
        <v>0</v>
      </c>
      <c r="U29" s="29" t="e">
        <f t="shared" si="6"/>
        <v>#DIV/0!</v>
      </c>
      <c r="V29" s="30" t="e">
        <f t="shared" si="7"/>
        <v>#DIV/0!</v>
      </c>
      <c r="W29" s="18"/>
      <c r="X29" s="18"/>
      <c r="Y29" s="18"/>
      <c r="Z29" s="18"/>
      <c r="AA29" s="18"/>
      <c r="AB29" s="18"/>
      <c r="AC29" s="18"/>
      <c r="AD29" s="18"/>
    </row>
    <row r="30" spans="1:30" ht="42.6" customHeight="1" x14ac:dyDescent="0.3">
      <c r="A30" s="10">
        <f t="shared" si="9"/>
        <v>23</v>
      </c>
      <c r="B30" s="20" t="s">
        <v>49</v>
      </c>
      <c r="C30" s="25">
        <v>25</v>
      </c>
      <c r="D30" s="26">
        <v>25</v>
      </c>
      <c r="E30" s="27">
        <v>25</v>
      </c>
      <c r="F30" s="27">
        <v>25</v>
      </c>
      <c r="G30" s="27"/>
      <c r="H30" s="27"/>
      <c r="I30" s="27"/>
      <c r="J30" s="27"/>
      <c r="K30" s="14">
        <f t="shared" si="2"/>
        <v>25</v>
      </c>
      <c r="L30" s="28">
        <f t="shared" si="3"/>
        <v>25</v>
      </c>
      <c r="M30" s="27"/>
      <c r="N30" s="27"/>
      <c r="O30" s="27"/>
      <c r="P30" s="27"/>
      <c r="Q30" s="27"/>
      <c r="R30" s="27"/>
      <c r="S30" s="25">
        <f t="shared" si="16"/>
        <v>0</v>
      </c>
      <c r="T30" s="26">
        <f t="shared" si="17"/>
        <v>0</v>
      </c>
      <c r="U30" s="29">
        <f t="shared" si="6"/>
        <v>0</v>
      </c>
      <c r="V30" s="30">
        <f t="shared" si="7"/>
        <v>0</v>
      </c>
      <c r="W30" s="18"/>
      <c r="X30" s="18"/>
      <c r="Y30" s="18"/>
      <c r="Z30" s="18"/>
      <c r="AA30" s="18"/>
      <c r="AB30" s="18"/>
      <c r="AC30" s="18"/>
      <c r="AD30" s="18"/>
    </row>
    <row r="31" spans="1:30" ht="121.95" customHeight="1" x14ac:dyDescent="0.3">
      <c r="A31" s="10">
        <f t="shared" si="9"/>
        <v>24</v>
      </c>
      <c r="B31" s="19" t="s">
        <v>54</v>
      </c>
      <c r="C31" s="25">
        <f t="shared" si="10"/>
        <v>0</v>
      </c>
      <c r="D31" s="26">
        <f t="shared" si="11"/>
        <v>0</v>
      </c>
      <c r="E31" s="27">
        <v>0</v>
      </c>
      <c r="F31" s="27">
        <v>0</v>
      </c>
      <c r="G31" s="27"/>
      <c r="H31" s="27"/>
      <c r="I31" s="27"/>
      <c r="J31" s="27"/>
      <c r="K31" s="14">
        <f t="shared" si="2"/>
        <v>0</v>
      </c>
      <c r="L31" s="28">
        <f t="shared" si="3"/>
        <v>0</v>
      </c>
      <c r="M31" s="27"/>
      <c r="N31" s="27"/>
      <c r="O31" s="27"/>
      <c r="P31" s="27"/>
      <c r="Q31" s="27"/>
      <c r="R31" s="27"/>
      <c r="S31" s="25">
        <f t="shared" si="16"/>
        <v>0</v>
      </c>
      <c r="T31" s="26">
        <f t="shared" si="17"/>
        <v>0</v>
      </c>
      <c r="U31" s="29" t="e">
        <f t="shared" si="6"/>
        <v>#DIV/0!</v>
      </c>
      <c r="V31" s="30" t="e">
        <f t="shared" si="7"/>
        <v>#DIV/0!</v>
      </c>
      <c r="W31" s="18"/>
      <c r="X31" s="18"/>
      <c r="Y31" s="18"/>
      <c r="Z31" s="18"/>
      <c r="AA31" s="18"/>
      <c r="AB31" s="18"/>
      <c r="AC31" s="18"/>
      <c r="AD31" s="18"/>
    </row>
    <row r="32" spans="1:30" ht="94.2" customHeight="1" x14ac:dyDescent="0.3">
      <c r="A32" s="10">
        <f t="shared" si="9"/>
        <v>25</v>
      </c>
      <c r="B32" s="22" t="s">
        <v>50</v>
      </c>
      <c r="C32" s="25">
        <f t="shared" si="10"/>
        <v>0</v>
      </c>
      <c r="D32" s="26">
        <f t="shared" si="11"/>
        <v>0</v>
      </c>
      <c r="E32" s="27">
        <v>0</v>
      </c>
      <c r="F32" s="27">
        <v>0</v>
      </c>
      <c r="G32" s="27"/>
      <c r="H32" s="27"/>
      <c r="I32" s="27"/>
      <c r="J32" s="27"/>
      <c r="K32" s="14">
        <f t="shared" si="2"/>
        <v>0</v>
      </c>
      <c r="L32" s="28">
        <f t="shared" si="3"/>
        <v>0</v>
      </c>
      <c r="M32" s="27"/>
      <c r="N32" s="27"/>
      <c r="O32" s="27"/>
      <c r="P32" s="27"/>
      <c r="Q32" s="27"/>
      <c r="R32" s="27"/>
      <c r="S32" s="25">
        <f t="shared" si="16"/>
        <v>0</v>
      </c>
      <c r="T32" s="26">
        <f t="shared" si="17"/>
        <v>0</v>
      </c>
      <c r="U32" s="29" t="e">
        <f t="shared" si="6"/>
        <v>#DIV/0!</v>
      </c>
      <c r="V32" s="30" t="e">
        <f t="shared" si="7"/>
        <v>#DIV/0!</v>
      </c>
      <c r="W32" s="18"/>
      <c r="X32" s="18"/>
      <c r="Y32" s="18"/>
      <c r="Z32" s="18"/>
      <c r="AA32" s="18"/>
      <c r="AB32" s="18"/>
      <c r="AC32" s="18"/>
      <c r="AD32" s="18"/>
    </row>
    <row r="33" spans="1:30" ht="239.25" customHeight="1" x14ac:dyDescent="0.3">
      <c r="A33" s="10">
        <f t="shared" si="9"/>
        <v>26</v>
      </c>
      <c r="B33" s="22" t="s">
        <v>51</v>
      </c>
      <c r="C33" s="25">
        <f t="shared" si="10"/>
        <v>0</v>
      </c>
      <c r="D33" s="26">
        <f t="shared" si="11"/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14">
        <f t="shared" si="2"/>
        <v>0</v>
      </c>
      <c r="L33" s="28">
        <f t="shared" si="3"/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5">
        <f t="shared" si="16"/>
        <v>0</v>
      </c>
      <c r="T33" s="26">
        <f t="shared" si="17"/>
        <v>0</v>
      </c>
      <c r="U33" s="29">
        <v>0</v>
      </c>
      <c r="V33" s="30">
        <v>0</v>
      </c>
      <c r="W33" s="18"/>
      <c r="X33" s="18"/>
      <c r="Y33" s="18"/>
      <c r="Z33" s="18"/>
      <c r="AA33" s="18"/>
      <c r="AB33" s="18"/>
      <c r="AC33" s="18"/>
      <c r="AD33" s="18"/>
    </row>
    <row r="34" spans="1:30" ht="186" customHeight="1" x14ac:dyDescent="0.3">
      <c r="A34" s="10">
        <f t="shared" si="9"/>
        <v>27</v>
      </c>
      <c r="B34" s="23" t="s">
        <v>52</v>
      </c>
      <c r="C34" s="25">
        <f t="shared" si="10"/>
        <v>3</v>
      </c>
      <c r="D34" s="26">
        <f t="shared" si="11"/>
        <v>3</v>
      </c>
      <c r="E34" s="27">
        <v>3</v>
      </c>
      <c r="F34" s="27">
        <v>3</v>
      </c>
      <c r="G34" s="27">
        <v>0</v>
      </c>
      <c r="H34" s="27">
        <v>0</v>
      </c>
      <c r="I34" s="27">
        <v>0</v>
      </c>
      <c r="J34" s="27">
        <v>0</v>
      </c>
      <c r="K34" s="14">
        <f t="shared" si="2"/>
        <v>3</v>
      </c>
      <c r="L34" s="28">
        <f t="shared" si="3"/>
        <v>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5">
        <f t="shared" si="16"/>
        <v>0</v>
      </c>
      <c r="T34" s="26">
        <f t="shared" si="17"/>
        <v>0</v>
      </c>
      <c r="U34" s="29">
        <f t="shared" si="6"/>
        <v>0</v>
      </c>
      <c r="V34" s="30">
        <f t="shared" si="7"/>
        <v>0</v>
      </c>
      <c r="W34" s="18"/>
      <c r="X34" s="18"/>
      <c r="Y34" s="18"/>
      <c r="Z34" s="18"/>
      <c r="AA34" s="18"/>
      <c r="AB34" s="18"/>
      <c r="AC34" s="18"/>
      <c r="AD34" s="18"/>
    </row>
    <row r="35" spans="1:30" ht="80.400000000000006" customHeight="1" x14ac:dyDescent="0.3">
      <c r="A35" s="10">
        <f t="shared" si="9"/>
        <v>28</v>
      </c>
      <c r="B35" s="24" t="s">
        <v>53</v>
      </c>
      <c r="C35" s="25">
        <f t="shared" si="10"/>
        <v>0</v>
      </c>
      <c r="D35" s="26">
        <f t="shared" si="11"/>
        <v>3</v>
      </c>
      <c r="E35" s="27">
        <v>0</v>
      </c>
      <c r="F35" s="27">
        <v>3</v>
      </c>
      <c r="G35" s="27">
        <v>0</v>
      </c>
      <c r="H35" s="27">
        <v>0</v>
      </c>
      <c r="I35" s="27">
        <v>0</v>
      </c>
      <c r="J35" s="27">
        <v>0</v>
      </c>
      <c r="K35" s="14">
        <f t="shared" ref="K35" si="18">E35+G35+I35</f>
        <v>0</v>
      </c>
      <c r="L35" s="28">
        <f t="shared" ref="L35" si="19">F35+H35+J35</f>
        <v>3</v>
      </c>
      <c r="M35" s="27"/>
      <c r="N35" s="27"/>
      <c r="O35" s="27"/>
      <c r="P35" s="27"/>
      <c r="Q35" s="27"/>
      <c r="R35" s="27"/>
      <c r="S35" s="25">
        <f t="shared" si="16"/>
        <v>0</v>
      </c>
      <c r="T35" s="26">
        <f t="shared" si="17"/>
        <v>0</v>
      </c>
      <c r="U35" s="29" t="e">
        <f t="shared" si="6"/>
        <v>#DIV/0!</v>
      </c>
      <c r="V35" s="30">
        <f t="shared" si="7"/>
        <v>0</v>
      </c>
      <c r="W35" s="18"/>
      <c r="X35" s="18"/>
      <c r="Y35" s="18"/>
      <c r="Z35" s="18"/>
      <c r="AA35" s="18"/>
      <c r="AB35" s="18"/>
      <c r="AC35" s="18"/>
      <c r="AD35" s="18"/>
    </row>
    <row r="36" spans="1:30" x14ac:dyDescent="0.3">
      <c r="A36" s="2"/>
      <c r="B36" s="3" t="s">
        <v>10</v>
      </c>
      <c r="C36" s="46">
        <f>SUM(C8:C35)</f>
        <v>8262</v>
      </c>
      <c r="D36" s="47">
        <f t="shared" ref="D36:T36" si="20">SUM(D8:D35)</f>
        <v>8263</v>
      </c>
      <c r="E36" s="48">
        <f t="shared" si="20"/>
        <v>246</v>
      </c>
      <c r="F36" s="48">
        <f t="shared" si="20"/>
        <v>248</v>
      </c>
      <c r="G36" s="48">
        <f t="shared" si="20"/>
        <v>1</v>
      </c>
      <c r="H36" s="48">
        <f t="shared" si="20"/>
        <v>0</v>
      </c>
      <c r="I36" s="48">
        <f t="shared" si="20"/>
        <v>7623</v>
      </c>
      <c r="J36" s="48">
        <f t="shared" si="20"/>
        <v>7623</v>
      </c>
      <c r="K36" s="49">
        <f t="shared" si="20"/>
        <v>7870</v>
      </c>
      <c r="L36" s="50">
        <f t="shared" si="20"/>
        <v>7871</v>
      </c>
      <c r="M36" s="48">
        <f t="shared" si="20"/>
        <v>0</v>
      </c>
      <c r="N36" s="48">
        <f t="shared" si="20"/>
        <v>0</v>
      </c>
      <c r="O36" s="48">
        <f t="shared" si="20"/>
        <v>0</v>
      </c>
      <c r="P36" s="48">
        <f t="shared" si="20"/>
        <v>0</v>
      </c>
      <c r="Q36" s="48">
        <f t="shared" si="20"/>
        <v>391</v>
      </c>
      <c r="R36" s="48">
        <f t="shared" si="20"/>
        <v>391</v>
      </c>
      <c r="S36" s="46">
        <f t="shared" si="20"/>
        <v>392</v>
      </c>
      <c r="T36" s="47">
        <f t="shared" si="20"/>
        <v>392</v>
      </c>
      <c r="U36" s="51">
        <f>S36/C36*100</f>
        <v>4.7446138949406924</v>
      </c>
      <c r="V36" s="52">
        <f>T36/D36*100</f>
        <v>4.7440396950260189</v>
      </c>
      <c r="W36" s="1"/>
      <c r="X36" s="1"/>
      <c r="Y36" s="1"/>
      <c r="Z36" s="1"/>
      <c r="AA36" s="1"/>
      <c r="AB36" s="1"/>
      <c r="AC36" s="1"/>
      <c r="AD36" s="1"/>
    </row>
    <row r="37" spans="1:3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40.5" customHeight="1" x14ac:dyDescent="0.3">
      <c r="A41" s="1"/>
      <c r="B41" s="38" t="s">
        <v>5</v>
      </c>
      <c r="C41" s="38"/>
      <c r="D41" s="38"/>
      <c r="E41" s="38"/>
      <c r="F41" s="38"/>
      <c r="G41" s="38"/>
      <c r="H41" s="38"/>
      <c r="I41" s="38"/>
      <c r="J41" s="38"/>
      <c r="K41" s="3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</sheetData>
  <mergeCells count="19">
    <mergeCell ref="B41:K41"/>
    <mergeCell ref="B2:V2"/>
    <mergeCell ref="E4:L4"/>
    <mergeCell ref="E5:F5"/>
    <mergeCell ref="G5:H5"/>
    <mergeCell ref="B3:B6"/>
    <mergeCell ref="C3:T3"/>
    <mergeCell ref="M4:T4"/>
    <mergeCell ref="M5:N5"/>
    <mergeCell ref="O5:P5"/>
    <mergeCell ref="Q5:R5"/>
    <mergeCell ref="S5:T5"/>
    <mergeCell ref="V3:V6"/>
    <mergeCell ref="A3:A6"/>
    <mergeCell ref="C4:C6"/>
    <mergeCell ref="D4:D6"/>
    <mergeCell ref="U3:U6"/>
    <mergeCell ref="I5:J5"/>
    <mergeCell ref="K5:L5"/>
  </mergeCells>
  <printOptions horizontalCentered="1"/>
  <pageMargins left="0" right="0" top="0.35433070866141736" bottom="0.15748031496062992" header="0.11811023622047245" footer="0.11811023622047245"/>
  <pageSetup paperSize="9" scale="5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2017г.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MarchevDV</dc:creator>
  <cp:lastModifiedBy>Татьяна Н. Пронина</cp:lastModifiedBy>
  <cp:lastPrinted>2018-01-11T11:38:01Z</cp:lastPrinted>
  <dcterms:created xsi:type="dcterms:W3CDTF">2017-03-03T04:33:42Z</dcterms:created>
  <dcterms:modified xsi:type="dcterms:W3CDTF">2018-01-11T11:38:23Z</dcterms:modified>
</cp:coreProperties>
</file>